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J222"/>
  <c r="I222"/>
  <c r="H222"/>
  <c r="G222"/>
  <c r="F222"/>
  <c r="B214"/>
  <c r="A214"/>
  <c r="L213"/>
  <c r="J213"/>
  <c r="I213"/>
  <c r="H213"/>
  <c r="G213"/>
  <c r="F213"/>
  <c r="B204"/>
  <c r="A204"/>
  <c r="L203"/>
  <c r="J203"/>
  <c r="I203"/>
  <c r="H203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L233" l="1"/>
  <c r="J233"/>
  <c r="I233"/>
  <c r="H233"/>
  <c r="I214"/>
  <c r="H214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57" l="1"/>
  <c r="G138"/>
  <c r="L62"/>
  <c r="J62"/>
  <c r="I62"/>
  <c r="L43"/>
  <c r="J43"/>
  <c r="I43"/>
  <c r="H43"/>
  <c r="G43"/>
  <c r="G24"/>
  <c r="F24"/>
  <c r="F43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L234" l="1"/>
  <c r="J234"/>
  <c r="G234"/>
  <c r="F234"/>
  <c r="H234"/>
  <c r="I234"/>
</calcChain>
</file>

<file path=xl/sharedStrings.xml><?xml version="1.0" encoding="utf-8"?>
<sst xmlns="http://schemas.openxmlformats.org/spreadsheetml/2006/main" count="352" uniqueCount="115">
  <si>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</si>
  <si>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</si>
  <si>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</si>
  <si>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</si>
  <si>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</si>
  <si>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</si>
  <si>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</si>
  <si>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</si>
  <si>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</si>
  <si>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</si>
  <si>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</si>
  <si>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</si>
  <si>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</si>
  <si>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</si>
  <si>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</si>
  <si>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</si>
  <si>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</si>
  <si>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</si>
  <si>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</si>
  <si>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</si>
  <si>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</si>
  <si>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</si>
  <si>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</si>
  <si>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</si>
  <si>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</si>
  <si>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</si>
  <si>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</si>
  <si>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</si>
  <si>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</si>
  <si>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</si>
  <si>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</si>
  <si>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</si>
  <si>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</si>
  <si>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</si>
  <si>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</si>
  <si>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</si>
  <si>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</si>
  <si>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</si>
  <si>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</si>
  <si>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Казмасская СОШ</t>
  </si>
  <si>
    <t>Салат Тазалык</t>
  </si>
  <si>
    <t>Суп картофельный с макаронными изделиями</t>
  </si>
  <si>
    <t>котлеты, биточки, шницельи</t>
  </si>
  <si>
    <t>каша гречневая вязкая</t>
  </si>
  <si>
    <t>компот из сухофруктов</t>
  </si>
  <si>
    <t>хлеб пшеничный</t>
  </si>
  <si>
    <t>хлеб ржаной</t>
  </si>
  <si>
    <t>15-13</t>
  </si>
  <si>
    <t>181-13</t>
  </si>
  <si>
    <t>106-13</t>
  </si>
  <si>
    <t>ттк</t>
  </si>
  <si>
    <t>салат из отварной свеклы с раст маслом</t>
  </si>
  <si>
    <t>пуштые шид с курицей</t>
  </si>
  <si>
    <t>пюре картофельное</t>
  </si>
  <si>
    <t>чай с сахаром</t>
  </si>
  <si>
    <t>котлеты, биточки, шницели рыбные (минтай)</t>
  </si>
  <si>
    <t>34-13</t>
  </si>
  <si>
    <t>163-13</t>
  </si>
  <si>
    <t>92-08</t>
  </si>
  <si>
    <t>Рассольник ленинградский со сметаной</t>
  </si>
  <si>
    <t>капуста тушеная</t>
  </si>
  <si>
    <t>биточки, котлеты из мяса кур</t>
  </si>
  <si>
    <t>напиток апельсиновый</t>
  </si>
  <si>
    <t>огурец свежий (нарезка)</t>
  </si>
  <si>
    <t>борщ с капустой, картофелем и сметаной</t>
  </si>
  <si>
    <t>фрикадельки из мяса говядины</t>
  </si>
  <si>
    <t>гороховое пюре</t>
  </si>
  <si>
    <t>567Т</t>
  </si>
  <si>
    <t>39-08</t>
  </si>
  <si>
    <t>39/8</t>
  </si>
  <si>
    <t>салат из белокочанной капустыс раст маслом</t>
  </si>
  <si>
    <t>суп-лапша</t>
  </si>
  <si>
    <t>картофель тушеный с фаршем</t>
  </si>
  <si>
    <t>компот из яблок</t>
  </si>
  <si>
    <t>151/1</t>
  </si>
  <si>
    <t>3/1</t>
  </si>
  <si>
    <t>икра кабачковая (заводская)</t>
  </si>
  <si>
    <t>агырчи шид</t>
  </si>
  <si>
    <t>минтай запеченый в сметанном соусе</t>
  </si>
  <si>
    <t>макаронные изделия отварные</t>
  </si>
  <si>
    <t>чай с сахаом</t>
  </si>
  <si>
    <t>74Т</t>
  </si>
  <si>
    <t>162-13</t>
  </si>
  <si>
    <t>97-08</t>
  </si>
  <si>
    <t>Щи из капусты с картофелем и сметаной</t>
  </si>
  <si>
    <t>Гуляш из говядины</t>
  </si>
  <si>
    <t>Каша гречневая вязкая</t>
  </si>
  <si>
    <t>Компот из сухофруктов</t>
  </si>
  <si>
    <t>Хлеб ржаной</t>
  </si>
  <si>
    <t>41-08</t>
  </si>
  <si>
    <t>63-08</t>
  </si>
  <si>
    <t>Салат Сезонный</t>
  </si>
  <si>
    <t>Суп гороховый</t>
  </si>
  <si>
    <t>минтай, запеченный в яйце</t>
  </si>
  <si>
    <t>чай с лимоном</t>
  </si>
  <si>
    <t>47-07</t>
  </si>
  <si>
    <t>86-08</t>
  </si>
  <si>
    <t>уха со взбитым яйцом</t>
  </si>
  <si>
    <t>куриное филе тушенное в соусе</t>
  </si>
  <si>
    <t>каша пшеничная вязкая</t>
  </si>
  <si>
    <t>60-08</t>
  </si>
  <si>
    <t>суп из овощей</t>
  </si>
  <si>
    <t>котлета Загадка</t>
  </si>
  <si>
    <t>56-08</t>
  </si>
  <si>
    <t>76-08</t>
  </si>
  <si>
    <t>рассольник домашний со сметаной</t>
  </si>
  <si>
    <t>капуста тушеная с фаршем</t>
  </si>
  <si>
    <t>576Т</t>
  </si>
  <si>
    <t>салат из квашенной капусты</t>
  </si>
  <si>
    <t>суп крестьянский с рисовой крупой</t>
  </si>
  <si>
    <t>фрикадельки Петушок</t>
  </si>
  <si>
    <t>рагу из овощей</t>
  </si>
  <si>
    <t>48-08</t>
  </si>
  <si>
    <t>81-08</t>
  </si>
  <si>
    <t>87-13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</si>
</sst>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0" sqref="L23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0.78</v>
      </c>
      <c r="H14" s="43">
        <v>5.94</v>
      </c>
      <c r="I14" s="43">
        <v>8.1</v>
      </c>
      <c r="J14" s="43">
        <v>79.010000000000005</v>
      </c>
      <c r="K14" s="44" t="s">
        <v>47</v>
      </c>
      <c r="L14" s="43">
        <v>10.23</v>
      </c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2.13</v>
      </c>
      <c r="H15" s="43">
        <v>2.08</v>
      </c>
      <c r="I15" s="43">
        <v>16.260000000000002</v>
      </c>
      <c r="J15" s="43">
        <v>90.97</v>
      </c>
      <c r="K15" s="44">
        <v>46</v>
      </c>
      <c r="L15" s="43">
        <v>7.55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12.18</v>
      </c>
      <c r="H16" s="43">
        <v>12.67</v>
      </c>
      <c r="I16" s="43">
        <v>22.12</v>
      </c>
      <c r="J16" s="43">
        <v>257.66000000000003</v>
      </c>
      <c r="K16" s="44" t="s">
        <v>48</v>
      </c>
      <c r="L16" s="43">
        <v>58.64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4.8</v>
      </c>
      <c r="H17" s="43">
        <v>4.8600000000000003</v>
      </c>
      <c r="I17" s="43">
        <v>21</v>
      </c>
      <c r="J17" s="43">
        <v>146.25</v>
      </c>
      <c r="K17" s="44" t="s">
        <v>49</v>
      </c>
      <c r="L17" s="43">
        <v>8.3000000000000007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0.21</v>
      </c>
      <c r="H18" s="43">
        <v>0.01</v>
      </c>
      <c r="I18" s="43">
        <v>13.42</v>
      </c>
      <c r="J18" s="43">
        <v>51.25</v>
      </c>
      <c r="K18" s="44">
        <v>153</v>
      </c>
      <c r="L18" s="43">
        <v>5.72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1.43</v>
      </c>
      <c r="H19" s="43">
        <v>0.14000000000000001</v>
      </c>
      <c r="I19" s="43">
        <v>9.43</v>
      </c>
      <c r="J19" s="43">
        <v>44.78</v>
      </c>
      <c r="K19" s="44" t="s">
        <v>50</v>
      </c>
      <c r="L19" s="43">
        <v>1.62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1.43</v>
      </c>
      <c r="H20" s="43">
        <v>0.24</v>
      </c>
      <c r="I20" s="43">
        <v>8.73</v>
      </c>
      <c r="J20" s="43">
        <v>40.64</v>
      </c>
      <c r="K20" s="44" t="s">
        <v>50</v>
      </c>
      <c r="L20" s="43">
        <v>1.69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22.96</v>
      </c>
      <c r="H23" s="19">
        <f t="shared" si="2"/>
        <v>25.939999999999998</v>
      </c>
      <c r="I23" s="19">
        <f t="shared" si="2"/>
        <v>99.060000000000016</v>
      </c>
      <c r="J23" s="19">
        <f t="shared" si="2"/>
        <v>710.56000000000006</v>
      </c>
      <c r="K23" s="25"/>
      <c r="L23" s="19">
        <f t="shared" ref="L23" si="3">SUM(L14:L22)</f>
        <v>93.75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740</v>
      </c>
      <c r="G24" s="32">
        <f t="shared" ref="G24:J24" si="4">G13+G23</f>
        <v>22.96</v>
      </c>
      <c r="H24" s="32">
        <f t="shared" si="4"/>
        <v>25.939999999999998</v>
      </c>
      <c r="I24" s="32">
        <f t="shared" si="4"/>
        <v>99.060000000000016</v>
      </c>
      <c r="J24" s="32">
        <f t="shared" si="4"/>
        <v>710.56000000000006</v>
      </c>
      <c r="K24" s="32"/>
      <c r="L24" s="32">
        <f t="shared" ref="L24" si="5">L13+L23</f>
        <v>93.75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0.83</v>
      </c>
      <c r="H33" s="43">
        <v>3.58</v>
      </c>
      <c r="I33" s="43">
        <v>5.45</v>
      </c>
      <c r="J33" s="43">
        <v>54.08</v>
      </c>
      <c r="K33" s="44" t="s">
        <v>56</v>
      </c>
      <c r="L33" s="43">
        <v>7.16</v>
      </c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2.58</v>
      </c>
      <c r="H34" s="43">
        <v>5.97</v>
      </c>
      <c r="I34" s="43">
        <v>26.08</v>
      </c>
      <c r="J34" s="43">
        <v>126.86</v>
      </c>
      <c r="K34" s="44">
        <v>63</v>
      </c>
      <c r="L34" s="43">
        <v>18.73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10.5</v>
      </c>
      <c r="H35" s="43">
        <v>6.39</v>
      </c>
      <c r="I35" s="43">
        <v>13.95</v>
      </c>
      <c r="J35" s="43">
        <v>186.83</v>
      </c>
      <c r="K35" s="44" t="s">
        <v>57</v>
      </c>
      <c r="L35" s="43">
        <v>38.4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3.09</v>
      </c>
      <c r="H36" s="43">
        <v>5.49</v>
      </c>
      <c r="I36" s="43">
        <v>21.52</v>
      </c>
      <c r="J36" s="43">
        <v>146.68</v>
      </c>
      <c r="K36" s="44" t="s">
        <v>58</v>
      </c>
      <c r="L36" s="43">
        <v>23.1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0.18</v>
      </c>
      <c r="H37" s="43">
        <v>0.04</v>
      </c>
      <c r="I37" s="43">
        <v>9.2100000000000009</v>
      </c>
      <c r="J37" s="43">
        <v>35.880000000000003</v>
      </c>
      <c r="K37" s="44">
        <v>628</v>
      </c>
      <c r="L37" s="43">
        <v>2.64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1.78</v>
      </c>
      <c r="H38" s="43">
        <v>0.17</v>
      </c>
      <c r="I38" s="43">
        <v>11.78</v>
      </c>
      <c r="J38" s="43">
        <v>55.98</v>
      </c>
      <c r="K38" s="44" t="s">
        <v>50</v>
      </c>
      <c r="L38" s="43">
        <v>2.0299999999999998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1.43</v>
      </c>
      <c r="H39" s="43">
        <v>0.24</v>
      </c>
      <c r="I39" s="43">
        <v>8.73</v>
      </c>
      <c r="J39" s="43">
        <v>40.64</v>
      </c>
      <c r="K39" s="44" t="s">
        <v>50</v>
      </c>
      <c r="L39" s="43">
        <v>1.69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20.39</v>
      </c>
      <c r="H42" s="19">
        <f t="shared" ref="H42" si="11">SUM(H33:H41)</f>
        <v>21.88</v>
      </c>
      <c r="I42" s="19">
        <f t="shared" ref="I42" si="12">SUM(I33:I41)</f>
        <v>96.720000000000013</v>
      </c>
      <c r="J42" s="19">
        <f t="shared" ref="J42:L42" si="13">SUM(J33:J41)</f>
        <v>646.95000000000005</v>
      </c>
      <c r="K42" s="25"/>
      <c r="L42" s="19">
        <f t="shared" si="13"/>
        <v>93.749999999999986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750</v>
      </c>
      <c r="G43" s="32">
        <f t="shared" ref="G43" si="14">G32+G42</f>
        <v>20.39</v>
      </c>
      <c r="H43" s="32">
        <f t="shared" ref="H43" si="15">H32+H42</f>
        <v>21.88</v>
      </c>
      <c r="I43" s="32">
        <f t="shared" ref="I43" si="16">I32+I42</f>
        <v>96.720000000000013</v>
      </c>
      <c r="J43" s="32">
        <f t="shared" ref="J43:L43" si="17">J32+J42</f>
        <v>646.95000000000005</v>
      </c>
      <c r="K43" s="32"/>
      <c r="L43" s="32">
        <f t="shared" si="17"/>
        <v>93.749999999999986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2.2000000000000002</v>
      </c>
      <c r="H53" s="43">
        <v>5.0199999999999996</v>
      </c>
      <c r="I53" s="43">
        <v>15.4</v>
      </c>
      <c r="J53" s="43">
        <v>134.29</v>
      </c>
      <c r="K53" s="44">
        <v>130</v>
      </c>
      <c r="L53" s="43">
        <v>18.88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180</v>
      </c>
      <c r="G54" s="43">
        <v>4.1399999999999997</v>
      </c>
      <c r="H54" s="43">
        <v>5.83</v>
      </c>
      <c r="I54" s="43">
        <v>21.91</v>
      </c>
      <c r="J54" s="43">
        <v>169.63</v>
      </c>
      <c r="K54" s="44">
        <v>228</v>
      </c>
      <c r="L54" s="43">
        <v>22.33</v>
      </c>
    </row>
    <row r="55" spans="1:12" ht="15">
      <c r="A55" s="23"/>
      <c r="B55" s="15"/>
      <c r="C55" s="11"/>
      <c r="D55" s="7" t="s">
        <v>29</v>
      </c>
      <c r="E55" s="42" t="s">
        <v>61</v>
      </c>
      <c r="F55" s="43">
        <v>90</v>
      </c>
      <c r="G55" s="43">
        <v>10.73</v>
      </c>
      <c r="H55" s="43">
        <v>8.1300000000000008</v>
      </c>
      <c r="I55" s="43">
        <v>16.579999999999998</v>
      </c>
      <c r="J55" s="43">
        <v>163.26</v>
      </c>
      <c r="K55" s="44">
        <v>461</v>
      </c>
      <c r="L55" s="43">
        <v>41.53</v>
      </c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0.19</v>
      </c>
      <c r="H56" s="43">
        <v>0.04</v>
      </c>
      <c r="I56" s="43">
        <v>15.68</v>
      </c>
      <c r="J56" s="43">
        <v>60.76</v>
      </c>
      <c r="K56" s="44">
        <v>158</v>
      </c>
      <c r="L56" s="43">
        <v>7.27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2.5</v>
      </c>
      <c r="H57" s="43">
        <v>0.24</v>
      </c>
      <c r="I57" s="43">
        <v>16.5</v>
      </c>
      <c r="J57" s="43">
        <v>78.37</v>
      </c>
      <c r="K57" s="44" t="s">
        <v>50</v>
      </c>
      <c r="L57" s="43">
        <v>2.83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1.62</v>
      </c>
      <c r="H58" s="43">
        <v>0.28000000000000003</v>
      </c>
      <c r="I58" s="43">
        <v>9.8699999999999992</v>
      </c>
      <c r="J58" s="43">
        <v>45.95</v>
      </c>
      <c r="K58" s="44" t="s">
        <v>50</v>
      </c>
      <c r="L58" s="43">
        <v>1.91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21.380000000000003</v>
      </c>
      <c r="H61" s="19">
        <f t="shared" ref="H61" si="23">SUM(H52:H60)</f>
        <v>19.54</v>
      </c>
      <c r="I61" s="19">
        <f t="shared" ref="I61" si="24">SUM(I52:I60)</f>
        <v>95.94</v>
      </c>
      <c r="J61" s="19">
        <f t="shared" ref="J61:L61" si="25">SUM(J52:J60)</f>
        <v>652.26</v>
      </c>
      <c r="K61" s="25"/>
      <c r="L61" s="19">
        <f t="shared" si="25"/>
        <v>94.749999999999986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720</v>
      </c>
      <c r="G62" s="32">
        <f t="shared" ref="G62" si="26">G51+G61</f>
        <v>21.380000000000003</v>
      </c>
      <c r="H62" s="32">
        <f t="shared" ref="H62" si="27">H51+H61</f>
        <v>19.54</v>
      </c>
      <c r="I62" s="32">
        <f t="shared" ref="I62" si="28">I51+I61</f>
        <v>95.94</v>
      </c>
      <c r="J62" s="32">
        <f t="shared" ref="J62:L62" si="29">J51+J61</f>
        <v>652.26</v>
      </c>
      <c r="K62" s="32"/>
      <c r="L62" s="32">
        <f t="shared" si="29"/>
        <v>94.749999999999986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0.15</v>
      </c>
      <c r="H71" s="43">
        <v>0.02</v>
      </c>
      <c r="I71" s="43">
        <v>0.64</v>
      </c>
      <c r="J71" s="43">
        <v>2.92</v>
      </c>
      <c r="K71" s="44" t="s">
        <v>67</v>
      </c>
      <c r="L71" s="43">
        <v>4.45</v>
      </c>
    </row>
    <row r="72" spans="1:12" ht="1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1.57</v>
      </c>
      <c r="H72" s="43">
        <v>4.87</v>
      </c>
      <c r="I72" s="43">
        <v>1.95</v>
      </c>
      <c r="J72" s="43">
        <v>90.94</v>
      </c>
      <c r="K72" s="44" t="s">
        <v>68</v>
      </c>
      <c r="L72" s="43">
        <v>14.87</v>
      </c>
    </row>
    <row r="73" spans="1:12" ht="15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8.6999999999999993</v>
      </c>
      <c r="H73" s="43">
        <v>6.75</v>
      </c>
      <c r="I73" s="43">
        <v>4.9800000000000004</v>
      </c>
      <c r="J73" s="43">
        <v>169.05</v>
      </c>
      <c r="K73" s="44" t="s">
        <v>69</v>
      </c>
      <c r="L73" s="43">
        <v>42.83</v>
      </c>
    </row>
    <row r="74" spans="1:12" ht="1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7.26</v>
      </c>
      <c r="H74" s="43">
        <v>11.26</v>
      </c>
      <c r="I74" s="43">
        <v>57.47</v>
      </c>
      <c r="J74" s="43">
        <v>328.55</v>
      </c>
      <c r="K74" s="44">
        <v>468</v>
      </c>
      <c r="L74" s="43">
        <v>21.53</v>
      </c>
    </row>
    <row r="75" spans="1:12" ht="1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0.21</v>
      </c>
      <c r="H75" s="43">
        <v>0.01</v>
      </c>
      <c r="I75" s="43">
        <v>13.42</v>
      </c>
      <c r="J75" s="43">
        <v>51.25</v>
      </c>
      <c r="K75" s="44">
        <v>153</v>
      </c>
      <c r="L75" s="43">
        <v>5.72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2.21</v>
      </c>
      <c r="H76" s="43">
        <v>0.22</v>
      </c>
      <c r="I76" s="43">
        <v>14.61</v>
      </c>
      <c r="J76" s="43">
        <v>69.41</v>
      </c>
      <c r="K76" s="44" t="s">
        <v>50</v>
      </c>
      <c r="L76" s="43">
        <v>2.5099999999999998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1.55</v>
      </c>
      <c r="H77" s="43">
        <v>0.26</v>
      </c>
      <c r="I77" s="43">
        <v>9.49</v>
      </c>
      <c r="J77" s="43">
        <v>44.18</v>
      </c>
      <c r="K77" s="44" t="s">
        <v>50</v>
      </c>
      <c r="L77" s="43">
        <v>1.84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21.650000000000002</v>
      </c>
      <c r="H80" s="19">
        <f t="shared" ref="H80" si="35">SUM(H71:H79)</f>
        <v>23.39</v>
      </c>
      <c r="I80" s="19">
        <f t="shared" ref="I80" si="36">SUM(I71:I79)</f>
        <v>102.55999999999999</v>
      </c>
      <c r="J80" s="19">
        <f t="shared" ref="J80:L80" si="37">SUM(J71:J79)</f>
        <v>756.3</v>
      </c>
      <c r="K80" s="25"/>
      <c r="L80" s="19">
        <f t="shared" si="37"/>
        <v>93.750000000000014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750</v>
      </c>
      <c r="G81" s="32">
        <f t="shared" ref="G81" si="38">G70+G80</f>
        <v>21.650000000000002</v>
      </c>
      <c r="H81" s="32">
        <f t="shared" ref="H81" si="39">H70+H80</f>
        <v>23.39</v>
      </c>
      <c r="I81" s="32">
        <f t="shared" ref="I81" si="40">I70+I80</f>
        <v>102.55999999999999</v>
      </c>
      <c r="J81" s="32">
        <f t="shared" ref="J81:L81" si="41">J70+J80</f>
        <v>756.3</v>
      </c>
      <c r="K81" s="32"/>
      <c r="L81" s="32">
        <f t="shared" si="41"/>
        <v>93.750000000000014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0.96</v>
      </c>
      <c r="H90" s="43">
        <v>3.58</v>
      </c>
      <c r="I90" s="43">
        <v>9.35</v>
      </c>
      <c r="J90" s="43">
        <v>74.94</v>
      </c>
      <c r="K90" s="51" t="s">
        <v>75</v>
      </c>
      <c r="L90" s="43">
        <v>5.38</v>
      </c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1.88</v>
      </c>
      <c r="H91" s="43">
        <v>3.72</v>
      </c>
      <c r="I91" s="43">
        <v>17.350000000000001</v>
      </c>
      <c r="J91" s="43">
        <v>139.30000000000001</v>
      </c>
      <c r="K91" s="44" t="s">
        <v>74</v>
      </c>
      <c r="L91" s="43">
        <v>3.96</v>
      </c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240</v>
      </c>
      <c r="G92" s="43">
        <v>17.12</v>
      </c>
      <c r="H92" s="43">
        <v>15.99</v>
      </c>
      <c r="I92" s="43">
        <v>39</v>
      </c>
      <c r="J92" s="43">
        <v>337.68</v>
      </c>
      <c r="K92" s="52" t="s">
        <v>50</v>
      </c>
      <c r="L92" s="43">
        <v>71.37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0.15</v>
      </c>
      <c r="H94" s="43">
        <v>0.14000000000000001</v>
      </c>
      <c r="I94" s="43">
        <v>13.3</v>
      </c>
      <c r="J94" s="43">
        <v>52.29</v>
      </c>
      <c r="K94" s="44">
        <v>252</v>
      </c>
      <c r="L94" s="43">
        <v>9.5500000000000007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1.78</v>
      </c>
      <c r="H95" s="43">
        <v>0.17</v>
      </c>
      <c r="I95" s="43">
        <v>11.78</v>
      </c>
      <c r="J95" s="43">
        <v>55.98</v>
      </c>
      <c r="K95" s="52" t="s">
        <v>50</v>
      </c>
      <c r="L95" s="43">
        <v>2.02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1.24</v>
      </c>
      <c r="H96" s="43">
        <v>0.21</v>
      </c>
      <c r="I96" s="43">
        <v>7.59</v>
      </c>
      <c r="J96" s="43">
        <v>35.340000000000003</v>
      </c>
      <c r="K96" s="52" t="s">
        <v>50</v>
      </c>
      <c r="L96" s="43">
        <v>1.47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23.13</v>
      </c>
      <c r="H99" s="19">
        <f t="shared" ref="H99" si="47">SUM(H90:H98)</f>
        <v>23.810000000000002</v>
      </c>
      <c r="I99" s="19">
        <f t="shared" ref="I99" si="48">SUM(I90:I98)</f>
        <v>98.37</v>
      </c>
      <c r="J99" s="19">
        <f t="shared" ref="J99:L99" si="49">SUM(J90:J98)</f>
        <v>695.53000000000009</v>
      </c>
      <c r="K99" s="25"/>
      <c r="L99" s="19">
        <f t="shared" si="49"/>
        <v>93.75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750</v>
      </c>
      <c r="G100" s="32">
        <f t="shared" ref="G100" si="50">G89+G99</f>
        <v>23.13</v>
      </c>
      <c r="H100" s="32">
        <f t="shared" ref="H100" si="51">H89+H99</f>
        <v>23.810000000000002</v>
      </c>
      <c r="I100" s="32">
        <f t="shared" ref="I100" si="52">I89+I99</f>
        <v>98.37</v>
      </c>
      <c r="J100" s="32">
        <f t="shared" ref="J100:L100" si="53">J89+J99</f>
        <v>695.53000000000009</v>
      </c>
      <c r="K100" s="32"/>
      <c r="L100" s="32">
        <f t="shared" si="53"/>
        <v>93.75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0.78</v>
      </c>
      <c r="H109" s="43">
        <v>3.12</v>
      </c>
      <c r="I109" s="43">
        <v>5.64</v>
      </c>
      <c r="J109" s="43">
        <v>52.44</v>
      </c>
      <c r="K109" s="44" t="s">
        <v>81</v>
      </c>
      <c r="L109" s="43">
        <v>13.96</v>
      </c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1.76</v>
      </c>
      <c r="H110" s="43">
        <v>3.25</v>
      </c>
      <c r="I110" s="43">
        <v>15.3</v>
      </c>
      <c r="J110" s="43">
        <v>111.62</v>
      </c>
      <c r="K110" s="44">
        <v>44</v>
      </c>
      <c r="L110" s="43">
        <v>13.96</v>
      </c>
    </row>
    <row r="111" spans="1:12" ht="15">
      <c r="A111" s="23"/>
      <c r="B111" s="15"/>
      <c r="C111" s="11"/>
      <c r="D111" s="7" t="s">
        <v>28</v>
      </c>
      <c r="E111" s="42" t="s">
        <v>78</v>
      </c>
      <c r="F111" s="43">
        <v>70</v>
      </c>
      <c r="G111" s="43">
        <v>10.61</v>
      </c>
      <c r="H111" s="43">
        <v>7.89</v>
      </c>
      <c r="I111" s="43">
        <v>12.01</v>
      </c>
      <c r="J111" s="43">
        <v>142.74</v>
      </c>
      <c r="K111" s="44" t="s">
        <v>82</v>
      </c>
      <c r="L111" s="43">
        <v>45.62</v>
      </c>
    </row>
    <row r="112" spans="1:12" ht="15">
      <c r="A112" s="23"/>
      <c r="B112" s="15"/>
      <c r="C112" s="11"/>
      <c r="D112" s="7" t="s">
        <v>29</v>
      </c>
      <c r="E112" s="42" t="s">
        <v>79</v>
      </c>
      <c r="F112" s="43">
        <v>150</v>
      </c>
      <c r="G112" s="43">
        <v>5.16</v>
      </c>
      <c r="H112" s="43">
        <v>6</v>
      </c>
      <c r="I112" s="43">
        <v>31.46</v>
      </c>
      <c r="J112" s="43">
        <v>200.06</v>
      </c>
      <c r="K112" s="44" t="s">
        <v>83</v>
      </c>
      <c r="L112" s="43">
        <v>15.48</v>
      </c>
    </row>
    <row r="113" spans="1:12" ht="1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0.18</v>
      </c>
      <c r="H113" s="43">
        <v>0.04</v>
      </c>
      <c r="I113" s="43">
        <v>9.2100000000000009</v>
      </c>
      <c r="J113" s="43">
        <v>35.880000000000003</v>
      </c>
      <c r="K113" s="44">
        <v>628</v>
      </c>
      <c r="L113" s="43">
        <v>2.64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1.43</v>
      </c>
      <c r="H114" s="43">
        <v>0.14000000000000001</v>
      </c>
      <c r="I114" s="43">
        <v>9.43</v>
      </c>
      <c r="J114" s="43">
        <v>44.78</v>
      </c>
      <c r="K114" s="44" t="s">
        <v>50</v>
      </c>
      <c r="L114" s="43">
        <v>1.62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1.24</v>
      </c>
      <c r="H115" s="43">
        <v>0.21</v>
      </c>
      <c r="I115" s="43">
        <v>7.59</v>
      </c>
      <c r="J115" s="43">
        <v>35.340000000000003</v>
      </c>
      <c r="K115" s="44" t="s">
        <v>50</v>
      </c>
      <c r="L115" s="43">
        <v>1.47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21.159999999999997</v>
      </c>
      <c r="H118" s="19">
        <f t="shared" si="56"/>
        <v>20.65</v>
      </c>
      <c r="I118" s="19">
        <f t="shared" si="56"/>
        <v>90.640000000000015</v>
      </c>
      <c r="J118" s="19">
        <f t="shared" si="56"/>
        <v>622.86</v>
      </c>
      <c r="K118" s="25"/>
      <c r="L118" s="19">
        <f t="shared" ref="L118" si="57">SUM(L109:L117)</f>
        <v>94.75</v>
      </c>
    </row>
    <row r="119" spans="1:12" ht="15.75" customHeight="1">
      <c r="A119" s="29">
        <f>A101</f>
        <v>1</v>
      </c>
      <c r="B119" s="30">
        <f>B101</f>
        <v>6</v>
      </c>
      <c r="C119" s="53" t="s">
        <v>4</v>
      </c>
      <c r="D119" s="54"/>
      <c r="E119" s="31"/>
      <c r="F119" s="32">
        <f>F108+F118</f>
        <v>720</v>
      </c>
      <c r="G119" s="32">
        <f t="shared" ref="G119:J119" si="58">G108+G118</f>
        <v>21.159999999999997</v>
      </c>
      <c r="H119" s="32">
        <f t="shared" si="58"/>
        <v>20.65</v>
      </c>
      <c r="I119" s="32">
        <f t="shared" si="58"/>
        <v>90.640000000000015</v>
      </c>
      <c r="J119" s="32">
        <f t="shared" si="58"/>
        <v>622.86</v>
      </c>
      <c r="K119" s="32"/>
      <c r="L119" s="32">
        <f t="shared" ref="L119" si="59">L108+L118</f>
        <v>94.75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1.62</v>
      </c>
      <c r="H129" s="43">
        <v>5.87</v>
      </c>
      <c r="I129" s="43">
        <v>18.3</v>
      </c>
      <c r="J129" s="43">
        <v>141.5</v>
      </c>
      <c r="K129" s="44" t="s">
        <v>89</v>
      </c>
      <c r="L129" s="43">
        <v>12.75</v>
      </c>
    </row>
    <row r="130" spans="1:12" ht="15">
      <c r="A130" s="14"/>
      <c r="B130" s="15"/>
      <c r="C130" s="11"/>
      <c r="D130" s="7" t="s">
        <v>28</v>
      </c>
      <c r="E130" s="42" t="s">
        <v>85</v>
      </c>
      <c r="F130" s="43">
        <v>100</v>
      </c>
      <c r="G130" s="43">
        <v>12.95</v>
      </c>
      <c r="H130" s="43">
        <v>10.33</v>
      </c>
      <c r="I130" s="43">
        <v>16.54</v>
      </c>
      <c r="J130" s="43">
        <v>195.91</v>
      </c>
      <c r="K130" s="44" t="s">
        <v>90</v>
      </c>
      <c r="L130" s="43">
        <v>62.24</v>
      </c>
    </row>
    <row r="131" spans="1:12" ht="15">
      <c r="A131" s="14"/>
      <c r="B131" s="15"/>
      <c r="C131" s="11"/>
      <c r="D131" s="7" t="s">
        <v>29</v>
      </c>
      <c r="E131" s="42" t="s">
        <v>86</v>
      </c>
      <c r="F131" s="43">
        <v>150</v>
      </c>
      <c r="G131" s="43">
        <v>5.76</v>
      </c>
      <c r="H131" s="43">
        <v>5.83</v>
      </c>
      <c r="I131" s="43">
        <v>25.2</v>
      </c>
      <c r="J131" s="43">
        <v>175.5</v>
      </c>
      <c r="K131" s="44" t="s">
        <v>49</v>
      </c>
      <c r="L131" s="43">
        <v>9.9600000000000009</v>
      </c>
    </row>
    <row r="132" spans="1:12" ht="15">
      <c r="A132" s="14"/>
      <c r="B132" s="15"/>
      <c r="C132" s="11"/>
      <c r="D132" s="7" t="s">
        <v>30</v>
      </c>
      <c r="E132" s="42" t="s">
        <v>87</v>
      </c>
      <c r="F132" s="43">
        <v>200</v>
      </c>
      <c r="G132" s="43">
        <v>0.21</v>
      </c>
      <c r="H132" s="43">
        <v>0.01</v>
      </c>
      <c r="I132" s="43">
        <v>13.42</v>
      </c>
      <c r="J132" s="43">
        <v>51.25</v>
      </c>
      <c r="K132" s="44">
        <v>153</v>
      </c>
      <c r="L132" s="43">
        <v>5.72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88</v>
      </c>
      <c r="F134" s="43">
        <v>20</v>
      </c>
      <c r="G134" s="43">
        <v>2.61</v>
      </c>
      <c r="H134" s="43">
        <v>0.44</v>
      </c>
      <c r="I134" s="43">
        <v>15.94</v>
      </c>
      <c r="J134" s="43">
        <v>74.22</v>
      </c>
      <c r="K134" s="44" t="s">
        <v>50</v>
      </c>
      <c r="L134" s="43">
        <v>3.08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2">SUM(G128:G136)</f>
        <v>23.15</v>
      </c>
      <c r="H137" s="19">
        <f t="shared" si="62"/>
        <v>22.480000000000004</v>
      </c>
      <c r="I137" s="19">
        <f t="shared" si="62"/>
        <v>89.4</v>
      </c>
      <c r="J137" s="19">
        <f t="shared" si="62"/>
        <v>638.38</v>
      </c>
      <c r="K137" s="25"/>
      <c r="L137" s="19">
        <f t="shared" ref="L137" si="63">SUM(L128:L136)</f>
        <v>93.750000000000014</v>
      </c>
    </row>
    <row r="138" spans="1:12" ht="15">
      <c r="A138" s="33">
        <f>A120</f>
        <v>2</v>
      </c>
      <c r="B138" s="33">
        <f>B120</f>
        <v>1</v>
      </c>
      <c r="C138" s="53" t="s">
        <v>4</v>
      </c>
      <c r="D138" s="54"/>
      <c r="E138" s="31"/>
      <c r="F138" s="32">
        <f>F127+F137</f>
        <v>670</v>
      </c>
      <c r="G138" s="32">
        <f t="shared" ref="G138" si="64">G127+G137</f>
        <v>23.15</v>
      </c>
      <c r="H138" s="32">
        <f t="shared" ref="H138" si="65">H127+H137</f>
        <v>22.480000000000004</v>
      </c>
      <c r="I138" s="32">
        <f t="shared" ref="I138" si="66">I127+I137</f>
        <v>89.4</v>
      </c>
      <c r="J138" s="32">
        <f t="shared" ref="J138:L138" si="67">J127+J137</f>
        <v>638.38</v>
      </c>
      <c r="K138" s="32"/>
      <c r="L138" s="32">
        <f t="shared" si="67"/>
        <v>93.750000000000014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91</v>
      </c>
      <c r="F147" s="43">
        <v>60</v>
      </c>
      <c r="G147" s="43">
        <v>0.69</v>
      </c>
      <c r="H147" s="43">
        <v>5.92</v>
      </c>
      <c r="I147" s="43">
        <v>5.87</v>
      </c>
      <c r="J147" s="43">
        <v>77.239999999999995</v>
      </c>
      <c r="K147" s="44">
        <v>14</v>
      </c>
      <c r="L147" s="43">
        <v>8.43</v>
      </c>
    </row>
    <row r="148" spans="1:12" ht="15">
      <c r="A148" s="23"/>
      <c r="B148" s="15"/>
      <c r="C148" s="11"/>
      <c r="D148" s="7" t="s">
        <v>27</v>
      </c>
      <c r="E148" s="42" t="s">
        <v>92</v>
      </c>
      <c r="F148" s="43">
        <v>200</v>
      </c>
      <c r="G148" s="43">
        <v>4.38</v>
      </c>
      <c r="H148" s="43">
        <v>7.43</v>
      </c>
      <c r="I148" s="43">
        <v>23.96</v>
      </c>
      <c r="J148" s="43">
        <v>166.74</v>
      </c>
      <c r="K148" s="44" t="s">
        <v>95</v>
      </c>
      <c r="L148" s="43">
        <v>8.1</v>
      </c>
    </row>
    <row r="149" spans="1:12" ht="15">
      <c r="A149" s="23"/>
      <c r="B149" s="15"/>
      <c r="C149" s="11"/>
      <c r="D149" s="7" t="s">
        <v>28</v>
      </c>
      <c r="E149" s="42" t="s">
        <v>93</v>
      </c>
      <c r="F149" s="43">
        <v>90</v>
      </c>
      <c r="G149" s="43">
        <v>9.64</v>
      </c>
      <c r="H149" s="43">
        <v>5.43</v>
      </c>
      <c r="I149" s="43">
        <v>12.48</v>
      </c>
      <c r="J149" s="43">
        <v>136.75</v>
      </c>
      <c r="K149" s="44" t="s">
        <v>96</v>
      </c>
      <c r="L149" s="43">
        <v>44.55</v>
      </c>
    </row>
    <row r="150" spans="1:12" ht="1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3.09</v>
      </c>
      <c r="H150" s="43">
        <v>5.49</v>
      </c>
      <c r="I150" s="43">
        <v>21.52</v>
      </c>
      <c r="J150" s="43">
        <v>146.68</v>
      </c>
      <c r="K150" s="44" t="s">
        <v>58</v>
      </c>
      <c r="L150" s="43">
        <v>23.1</v>
      </c>
    </row>
    <row r="151" spans="1:12" ht="15">
      <c r="A151" s="23"/>
      <c r="B151" s="15"/>
      <c r="C151" s="11"/>
      <c r="D151" s="7" t="s">
        <v>30</v>
      </c>
      <c r="E151" s="42" t="s">
        <v>94</v>
      </c>
      <c r="F151" s="43">
        <v>200</v>
      </c>
      <c r="G151" s="43">
        <v>0.24</v>
      </c>
      <c r="H151" s="43">
        <v>0.05</v>
      </c>
      <c r="I151" s="43">
        <v>14.07</v>
      </c>
      <c r="J151" s="43">
        <v>55.61</v>
      </c>
      <c r="K151" s="44">
        <v>629</v>
      </c>
      <c r="L151" s="43">
        <v>5.75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2.0699999999999998</v>
      </c>
      <c r="H152" s="43">
        <v>0.2</v>
      </c>
      <c r="I152" s="43">
        <v>13.67</v>
      </c>
      <c r="J152" s="43">
        <v>64.94</v>
      </c>
      <c r="K152" s="44" t="s">
        <v>50</v>
      </c>
      <c r="L152" s="43">
        <v>2.35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1.24</v>
      </c>
      <c r="H153" s="43">
        <v>0.21</v>
      </c>
      <c r="I153" s="43">
        <v>7.59</v>
      </c>
      <c r="J153" s="43">
        <v>35.340000000000003</v>
      </c>
      <c r="K153" s="44" t="s">
        <v>50</v>
      </c>
      <c r="L153" s="43">
        <v>1.47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0">SUM(G147:G155)</f>
        <v>21.349999999999998</v>
      </c>
      <c r="H156" s="19">
        <f t="shared" si="70"/>
        <v>24.730000000000004</v>
      </c>
      <c r="I156" s="19">
        <f t="shared" si="70"/>
        <v>99.160000000000011</v>
      </c>
      <c r="J156" s="19">
        <f t="shared" si="70"/>
        <v>683.30000000000007</v>
      </c>
      <c r="K156" s="25"/>
      <c r="L156" s="19">
        <f t="shared" ref="L156" si="71">SUM(L147:L155)</f>
        <v>93.75</v>
      </c>
    </row>
    <row r="157" spans="1:12" ht="15">
      <c r="A157" s="29">
        <f>A139</f>
        <v>2</v>
      </c>
      <c r="B157" s="30">
        <f>B139</f>
        <v>2</v>
      </c>
      <c r="C157" s="53" t="s">
        <v>4</v>
      </c>
      <c r="D157" s="54"/>
      <c r="E157" s="31"/>
      <c r="F157" s="32">
        <f>F146+F156</f>
        <v>750</v>
      </c>
      <c r="G157" s="32">
        <f t="shared" ref="G157" si="72">G146+G156</f>
        <v>21.349999999999998</v>
      </c>
      <c r="H157" s="32">
        <f t="shared" ref="H157" si="73">H146+H156</f>
        <v>24.730000000000004</v>
      </c>
      <c r="I157" s="32">
        <f t="shared" ref="I157" si="74">I146+I156</f>
        <v>99.160000000000011</v>
      </c>
      <c r="J157" s="32">
        <f t="shared" ref="J157:L157" si="75">J146+J156</f>
        <v>683.30000000000007</v>
      </c>
      <c r="K157" s="32"/>
      <c r="L157" s="32">
        <f t="shared" si="75"/>
        <v>93.75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51</v>
      </c>
      <c r="F166" s="43">
        <v>60</v>
      </c>
      <c r="G166" s="43">
        <v>0.83</v>
      </c>
      <c r="H166" s="43">
        <v>3.58</v>
      </c>
      <c r="I166" s="43">
        <v>5.45</v>
      </c>
      <c r="J166" s="43">
        <v>54.08</v>
      </c>
      <c r="K166" s="44" t="s">
        <v>56</v>
      </c>
      <c r="L166" s="43">
        <v>7.16</v>
      </c>
    </row>
    <row r="167" spans="1:12" ht="15">
      <c r="A167" s="23"/>
      <c r="B167" s="15"/>
      <c r="C167" s="11"/>
      <c r="D167" s="7" t="s">
        <v>27</v>
      </c>
      <c r="E167" s="42" t="s">
        <v>97</v>
      </c>
      <c r="F167" s="43">
        <v>200</v>
      </c>
      <c r="G167" s="43">
        <v>5.09</v>
      </c>
      <c r="H167" s="43">
        <v>2.78</v>
      </c>
      <c r="I167" s="43">
        <v>13.6</v>
      </c>
      <c r="J167" s="43">
        <v>132.66</v>
      </c>
      <c r="K167" s="44" t="s">
        <v>100</v>
      </c>
      <c r="L167" s="43">
        <v>23.5</v>
      </c>
    </row>
    <row r="168" spans="1:12" ht="15">
      <c r="A168" s="23"/>
      <c r="B168" s="15"/>
      <c r="C168" s="11"/>
      <c r="D168" s="7" t="s">
        <v>28</v>
      </c>
      <c r="E168" s="42" t="s">
        <v>98</v>
      </c>
      <c r="F168" s="43">
        <v>100</v>
      </c>
      <c r="G168" s="43">
        <v>8.42</v>
      </c>
      <c r="H168" s="43">
        <v>11.06</v>
      </c>
      <c r="I168" s="43">
        <v>12.18</v>
      </c>
      <c r="J168" s="43">
        <v>150.46</v>
      </c>
      <c r="K168" s="44">
        <v>444</v>
      </c>
      <c r="L168" s="43">
        <v>45.27</v>
      </c>
    </row>
    <row r="169" spans="1:12" ht="15">
      <c r="A169" s="23"/>
      <c r="B169" s="15"/>
      <c r="C169" s="11"/>
      <c r="D169" s="7" t="s">
        <v>29</v>
      </c>
      <c r="E169" s="42" t="s">
        <v>99</v>
      </c>
      <c r="F169" s="43">
        <v>150</v>
      </c>
      <c r="G169" s="43">
        <v>4.88</v>
      </c>
      <c r="H169" s="43">
        <v>3.23</v>
      </c>
      <c r="I169" s="43">
        <v>30.02</v>
      </c>
      <c r="J169" s="43">
        <v>169.5</v>
      </c>
      <c r="K169" s="44" t="s">
        <v>49</v>
      </c>
      <c r="L169" s="43">
        <v>6.98</v>
      </c>
    </row>
    <row r="170" spans="1:12" ht="1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0.19</v>
      </c>
      <c r="H170" s="43">
        <v>0.04</v>
      </c>
      <c r="I170" s="43">
        <v>15.68</v>
      </c>
      <c r="J170" s="43">
        <v>60.76</v>
      </c>
      <c r="K170" s="44">
        <v>157</v>
      </c>
      <c r="L170" s="43">
        <v>7.27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1.86</v>
      </c>
      <c r="H171" s="43">
        <v>0.18</v>
      </c>
      <c r="I171" s="43">
        <v>12.26</v>
      </c>
      <c r="J171" s="43">
        <v>58.22</v>
      </c>
      <c r="K171" s="44" t="s">
        <v>50</v>
      </c>
      <c r="L171" s="43">
        <v>2.1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1.24</v>
      </c>
      <c r="H172" s="43">
        <v>0.21</v>
      </c>
      <c r="I172" s="43">
        <v>7.59</v>
      </c>
      <c r="J172" s="43">
        <v>35.340000000000003</v>
      </c>
      <c r="K172" s="44" t="s">
        <v>50</v>
      </c>
      <c r="L172" s="43">
        <v>1.47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8">SUM(G166:G174)</f>
        <v>22.509999999999998</v>
      </c>
      <c r="H175" s="19">
        <f t="shared" si="78"/>
        <v>21.080000000000002</v>
      </c>
      <c r="I175" s="19">
        <f t="shared" si="78"/>
        <v>96.780000000000015</v>
      </c>
      <c r="J175" s="19">
        <f t="shared" si="78"/>
        <v>661.0200000000001</v>
      </c>
      <c r="K175" s="25"/>
      <c r="L175" s="19">
        <f t="shared" ref="L175" si="79">SUM(L166:L174)</f>
        <v>93.75</v>
      </c>
    </row>
    <row r="176" spans="1:12" ht="15">
      <c r="A176" s="29">
        <f>A158</f>
        <v>2</v>
      </c>
      <c r="B176" s="30">
        <f>B158</f>
        <v>3</v>
      </c>
      <c r="C176" s="53" t="s">
        <v>4</v>
      </c>
      <c r="D176" s="54"/>
      <c r="E176" s="31"/>
      <c r="F176" s="32">
        <f>F165+F175</f>
        <v>760</v>
      </c>
      <c r="G176" s="32">
        <f t="shared" ref="G176" si="80">G165+G175</f>
        <v>22.509999999999998</v>
      </c>
      <c r="H176" s="32">
        <f t="shared" ref="H176" si="81">H165+H175</f>
        <v>21.080000000000002</v>
      </c>
      <c r="I176" s="32">
        <f t="shared" ref="I176" si="82">I165+I175</f>
        <v>96.780000000000015</v>
      </c>
      <c r="J176" s="32">
        <f t="shared" ref="J176:L176" si="83">J165+J175</f>
        <v>661.0200000000001</v>
      </c>
      <c r="K176" s="32"/>
      <c r="L176" s="32">
        <f t="shared" si="83"/>
        <v>93.75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76</v>
      </c>
      <c r="F185" s="43">
        <v>60</v>
      </c>
      <c r="G185" s="43">
        <v>0.78</v>
      </c>
      <c r="H185" s="43">
        <v>3.12</v>
      </c>
      <c r="I185" s="43">
        <v>5.64</v>
      </c>
      <c r="J185" s="43">
        <v>52.44</v>
      </c>
      <c r="K185" s="44" t="s">
        <v>81</v>
      </c>
      <c r="L185" s="43">
        <v>12.96</v>
      </c>
    </row>
    <row r="186" spans="1:12" ht="1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1.63</v>
      </c>
      <c r="H186" s="43">
        <v>4.92</v>
      </c>
      <c r="I186" s="43">
        <v>9.58</v>
      </c>
      <c r="J186" s="43">
        <v>86.95</v>
      </c>
      <c r="K186" s="44" t="s">
        <v>103</v>
      </c>
      <c r="L186" s="43">
        <v>13.48</v>
      </c>
    </row>
    <row r="187" spans="1:12" ht="15">
      <c r="A187" s="23"/>
      <c r="B187" s="15"/>
      <c r="C187" s="11"/>
      <c r="D187" s="7" t="s">
        <v>28</v>
      </c>
      <c r="E187" s="42" t="s">
        <v>102</v>
      </c>
      <c r="F187" s="43">
        <v>90</v>
      </c>
      <c r="G187" s="43">
        <v>8.06</v>
      </c>
      <c r="H187" s="43">
        <v>6.23</v>
      </c>
      <c r="I187" s="43">
        <v>8.2799999999999994</v>
      </c>
      <c r="J187" s="43">
        <v>139.88999999999999</v>
      </c>
      <c r="K187" s="44" t="s">
        <v>104</v>
      </c>
      <c r="L187" s="43">
        <v>41.6</v>
      </c>
    </row>
    <row r="188" spans="1:12" ht="15">
      <c r="A188" s="23"/>
      <c r="B188" s="15"/>
      <c r="C188" s="11"/>
      <c r="D188" s="7" t="s">
        <v>29</v>
      </c>
      <c r="E188" s="42" t="s">
        <v>79</v>
      </c>
      <c r="F188" s="43">
        <v>180</v>
      </c>
      <c r="G188" s="43">
        <v>5.16</v>
      </c>
      <c r="H188" s="43">
        <v>6</v>
      </c>
      <c r="I188" s="43">
        <v>31.47</v>
      </c>
      <c r="J188" s="43">
        <v>200.06</v>
      </c>
      <c r="K188" s="44" t="s">
        <v>83</v>
      </c>
      <c r="L188" s="43">
        <v>15.48</v>
      </c>
    </row>
    <row r="189" spans="1:12" ht="1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0.21</v>
      </c>
      <c r="H189" s="43">
        <v>0.01</v>
      </c>
      <c r="I189" s="43">
        <v>13.42</v>
      </c>
      <c r="J189" s="43">
        <v>51.25</v>
      </c>
      <c r="K189" s="44">
        <v>153</v>
      </c>
      <c r="L189" s="43">
        <v>5.72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2.36</v>
      </c>
      <c r="H190" s="43">
        <v>0.23</v>
      </c>
      <c r="I190" s="43">
        <v>15.56</v>
      </c>
      <c r="J190" s="43">
        <v>73.89</v>
      </c>
      <c r="K190" s="44" t="s">
        <v>50</v>
      </c>
      <c r="L190" s="43">
        <v>2.67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1.55</v>
      </c>
      <c r="H191" s="43">
        <v>0.26</v>
      </c>
      <c r="I191" s="43">
        <v>9.49</v>
      </c>
      <c r="J191" s="43">
        <v>44.18</v>
      </c>
      <c r="K191" s="44" t="s">
        <v>50</v>
      </c>
      <c r="L191" s="43">
        <v>1.84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6">SUM(G185:G193)</f>
        <v>19.750000000000004</v>
      </c>
      <c r="H194" s="19">
        <f t="shared" si="86"/>
        <v>20.770000000000003</v>
      </c>
      <c r="I194" s="19">
        <f t="shared" si="86"/>
        <v>93.44</v>
      </c>
      <c r="J194" s="19">
        <f t="shared" si="86"/>
        <v>648.65999999999985</v>
      </c>
      <c r="K194" s="25"/>
      <c r="L194" s="19">
        <f t="shared" ref="L194" si="87">SUM(L185:L193)</f>
        <v>93.750000000000014</v>
      </c>
    </row>
    <row r="195" spans="1:12" ht="15.75" thickBot="1">
      <c r="A195" s="29">
        <f>A177</f>
        <v>2</v>
      </c>
      <c r="B195" s="30">
        <f>B177</f>
        <v>4</v>
      </c>
      <c r="C195" s="53" t="s">
        <v>4</v>
      </c>
      <c r="D195" s="54"/>
      <c r="E195" s="31"/>
      <c r="F195" s="32">
        <f>F184+F194</f>
        <v>780</v>
      </c>
      <c r="G195" s="32">
        <f t="shared" ref="G195" si="88">G184+G194</f>
        <v>19.750000000000004</v>
      </c>
      <c r="H195" s="32">
        <f t="shared" ref="H195" si="89">H184+H194</f>
        <v>20.770000000000003</v>
      </c>
      <c r="I195" s="32">
        <f t="shared" ref="I195" si="90">I184+I194</f>
        <v>93.44</v>
      </c>
      <c r="J195" s="32">
        <f t="shared" ref="J195:L195" si="91">J184+J194</f>
        <v>648.65999999999985</v>
      </c>
      <c r="K195" s="32"/>
      <c r="L195" s="32">
        <f t="shared" si="91"/>
        <v>93.750000000000014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63</v>
      </c>
      <c r="F204" s="43">
        <v>60</v>
      </c>
      <c r="G204" s="43">
        <v>0.19</v>
      </c>
      <c r="H204" s="43">
        <v>0.03</v>
      </c>
      <c r="I204" s="43">
        <v>0.8</v>
      </c>
      <c r="J204" s="43">
        <v>3.65</v>
      </c>
      <c r="K204" s="44" t="s">
        <v>107</v>
      </c>
      <c r="L204" s="43">
        <v>5.56</v>
      </c>
    </row>
    <row r="205" spans="1:12" ht="15">
      <c r="A205" s="23"/>
      <c r="B205" s="15"/>
      <c r="C205" s="11"/>
      <c r="D205" s="7" t="s">
        <v>27</v>
      </c>
      <c r="E205" s="42" t="s">
        <v>105</v>
      </c>
      <c r="F205" s="43">
        <v>200</v>
      </c>
      <c r="G205" s="43">
        <v>4.8099999999999996</v>
      </c>
      <c r="H205" s="43">
        <v>7.98</v>
      </c>
      <c r="I205" s="43">
        <v>32.17</v>
      </c>
      <c r="J205" s="43">
        <v>177.05</v>
      </c>
      <c r="K205" s="44">
        <v>128</v>
      </c>
      <c r="L205" s="43">
        <v>16.829999999999998</v>
      </c>
    </row>
    <row r="206" spans="1:12" ht="15">
      <c r="A206" s="23"/>
      <c r="B206" s="15"/>
      <c r="C206" s="11"/>
      <c r="D206" s="7" t="s">
        <v>28</v>
      </c>
      <c r="E206" s="42" t="s">
        <v>106</v>
      </c>
      <c r="F206" s="43">
        <v>240</v>
      </c>
      <c r="G206" s="43">
        <v>13.15</v>
      </c>
      <c r="H206" s="43">
        <v>14.98</v>
      </c>
      <c r="I206" s="43">
        <v>25.78</v>
      </c>
      <c r="J206" s="43">
        <v>312.39999999999998</v>
      </c>
      <c r="K206" s="44" t="s">
        <v>50</v>
      </c>
      <c r="L206" s="43">
        <v>65.16</v>
      </c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 t="s">
        <v>54</v>
      </c>
      <c r="F208" s="43">
        <v>200</v>
      </c>
      <c r="G208" s="43">
        <v>0.18</v>
      </c>
      <c r="H208" s="43">
        <v>0.04</v>
      </c>
      <c r="I208" s="43">
        <v>9.2100000000000009</v>
      </c>
      <c r="J208" s="43">
        <v>35.880000000000003</v>
      </c>
      <c r="K208" s="44">
        <v>629</v>
      </c>
      <c r="L208" s="43">
        <v>2.64</v>
      </c>
    </row>
    <row r="209" spans="1:12" ht="15">
      <c r="A209" s="23"/>
      <c r="B209" s="15"/>
      <c r="C209" s="11"/>
      <c r="D209" s="7" t="s">
        <v>31</v>
      </c>
      <c r="E209" s="42" t="s">
        <v>45</v>
      </c>
      <c r="F209" s="43">
        <v>40</v>
      </c>
      <c r="G209" s="43">
        <v>1.78</v>
      </c>
      <c r="H209" s="43">
        <v>0.17</v>
      </c>
      <c r="I209" s="43">
        <v>11.78</v>
      </c>
      <c r="J209" s="43">
        <v>68.48</v>
      </c>
      <c r="K209" s="44" t="s">
        <v>50</v>
      </c>
      <c r="L209" s="43">
        <v>2.02</v>
      </c>
    </row>
    <row r="210" spans="1:12" ht="15">
      <c r="A210" s="23"/>
      <c r="B210" s="15"/>
      <c r="C210" s="11"/>
      <c r="D210" s="7" t="s">
        <v>32</v>
      </c>
      <c r="E210" s="42" t="s">
        <v>46</v>
      </c>
      <c r="F210" s="43">
        <v>35</v>
      </c>
      <c r="G210" s="43">
        <v>1.3</v>
      </c>
      <c r="H210" s="43">
        <v>0.22</v>
      </c>
      <c r="I210" s="43">
        <v>7.97</v>
      </c>
      <c r="J210" s="43">
        <v>37.11</v>
      </c>
      <c r="K210" s="44" t="s">
        <v>50</v>
      </c>
      <c r="L210" s="43">
        <v>1.54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775</v>
      </c>
      <c r="G213" s="19">
        <f t="shared" ref="G213:J213" si="94">SUM(G204:G212)</f>
        <v>21.41</v>
      </c>
      <c r="H213" s="19">
        <f t="shared" si="94"/>
        <v>23.42</v>
      </c>
      <c r="I213" s="19">
        <f t="shared" si="94"/>
        <v>87.710000000000008</v>
      </c>
      <c r="J213" s="19">
        <f t="shared" si="94"/>
        <v>634.57000000000005</v>
      </c>
      <c r="K213" s="25"/>
      <c r="L213" s="19">
        <f t="shared" ref="L213" si="95">SUM(L204:L212)</f>
        <v>93.75</v>
      </c>
    </row>
    <row r="214" spans="1:12" ht="15.75" thickBot="1">
      <c r="A214" s="29">
        <f>A196</f>
        <v>2</v>
      </c>
      <c r="B214" s="30">
        <f>B196</f>
        <v>5</v>
      </c>
      <c r="C214" s="53" t="s">
        <v>4</v>
      </c>
      <c r="D214" s="54"/>
      <c r="E214" s="31"/>
      <c r="F214" s="32">
        <f>F203+F213</f>
        <v>775</v>
      </c>
      <c r="G214" s="32">
        <f t="shared" ref="G214:J214" si="96">G203+G213</f>
        <v>21.41</v>
      </c>
      <c r="H214" s="32">
        <f t="shared" si="96"/>
        <v>23.42</v>
      </c>
      <c r="I214" s="32">
        <f t="shared" si="96"/>
        <v>87.710000000000008</v>
      </c>
      <c r="J214" s="32">
        <f t="shared" si="96"/>
        <v>634.57000000000005</v>
      </c>
      <c r="K214" s="32"/>
      <c r="L214" s="32">
        <f t="shared" ref="L214" si="97">L203+L213</f>
        <v>93.75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108</v>
      </c>
      <c r="F223" s="43">
        <v>50</v>
      </c>
      <c r="G223" s="43">
        <v>0.74</v>
      </c>
      <c r="H223" s="43">
        <v>2.2400000000000002</v>
      </c>
      <c r="I223" s="43">
        <v>4.5999999999999996</v>
      </c>
      <c r="J223" s="43">
        <v>40.43</v>
      </c>
      <c r="K223" s="61">
        <v>45521</v>
      </c>
      <c r="L223" s="43">
        <v>6.56</v>
      </c>
    </row>
    <row r="224" spans="1:12" ht="15">
      <c r="A224" s="23"/>
      <c r="B224" s="15"/>
      <c r="C224" s="11"/>
      <c r="D224" s="7" t="s">
        <v>27</v>
      </c>
      <c r="E224" s="42" t="s">
        <v>109</v>
      </c>
      <c r="F224" s="43">
        <v>200</v>
      </c>
      <c r="G224" s="43">
        <v>2.63</v>
      </c>
      <c r="H224" s="43">
        <v>5.91</v>
      </c>
      <c r="I224" s="43">
        <v>15.54</v>
      </c>
      <c r="J224" s="43">
        <v>148.29</v>
      </c>
      <c r="K224" s="44" t="s">
        <v>112</v>
      </c>
      <c r="L224" s="43">
        <v>10.98</v>
      </c>
    </row>
    <row r="225" spans="1:12" ht="15">
      <c r="A225" s="23"/>
      <c r="B225" s="15"/>
      <c r="C225" s="11"/>
      <c r="D225" s="7" t="s">
        <v>28</v>
      </c>
      <c r="E225" s="42" t="s">
        <v>110</v>
      </c>
      <c r="F225" s="43">
        <v>70</v>
      </c>
      <c r="G225" s="43">
        <v>10.6</v>
      </c>
      <c r="H225" s="43">
        <v>8.48</v>
      </c>
      <c r="I225" s="43">
        <v>14.96</v>
      </c>
      <c r="J225" s="43">
        <v>137.19999999999999</v>
      </c>
      <c r="K225" s="44" t="s">
        <v>113</v>
      </c>
      <c r="L225" s="43">
        <v>42.78</v>
      </c>
    </row>
    <row r="226" spans="1:12" ht="15">
      <c r="A226" s="23"/>
      <c r="B226" s="15"/>
      <c r="C226" s="11"/>
      <c r="D226" s="7" t="s">
        <v>29</v>
      </c>
      <c r="E226" s="42" t="s">
        <v>111</v>
      </c>
      <c r="F226" s="43">
        <v>150</v>
      </c>
      <c r="G226" s="43">
        <v>2.4500000000000002</v>
      </c>
      <c r="H226" s="43">
        <v>4.5</v>
      </c>
      <c r="I226" s="43">
        <v>22.56</v>
      </c>
      <c r="J226" s="43">
        <v>136.77000000000001</v>
      </c>
      <c r="K226" s="44" t="s">
        <v>114</v>
      </c>
      <c r="L226" s="43">
        <v>19.98</v>
      </c>
    </row>
    <row r="227" spans="1:12" ht="15">
      <c r="A227" s="23"/>
      <c r="B227" s="15"/>
      <c r="C227" s="11"/>
      <c r="D227" s="7" t="s">
        <v>30</v>
      </c>
      <c r="E227" s="42" t="s">
        <v>73</v>
      </c>
      <c r="F227" s="43">
        <v>200</v>
      </c>
      <c r="G227" s="43">
        <v>0.15</v>
      </c>
      <c r="H227" s="43">
        <v>0.14000000000000001</v>
      </c>
      <c r="I227" s="43">
        <v>13.3</v>
      </c>
      <c r="J227" s="43">
        <v>52.29</v>
      </c>
      <c r="K227" s="44">
        <v>251</v>
      </c>
      <c r="L227" s="43">
        <v>9.5500000000000007</v>
      </c>
    </row>
    <row r="228" spans="1:12" ht="15">
      <c r="A228" s="23"/>
      <c r="B228" s="15"/>
      <c r="C228" s="11"/>
      <c r="D228" s="7" t="s">
        <v>31</v>
      </c>
      <c r="E228" s="42" t="s">
        <v>45</v>
      </c>
      <c r="F228" s="43">
        <v>30</v>
      </c>
      <c r="G228" s="43">
        <v>2.14</v>
      </c>
      <c r="H228" s="43">
        <v>0.21</v>
      </c>
      <c r="I228" s="43">
        <v>14.14</v>
      </c>
      <c r="J228" s="43">
        <v>82.18</v>
      </c>
      <c r="K228" s="44" t="s">
        <v>50</v>
      </c>
      <c r="L228" s="43">
        <v>2.4300000000000002</v>
      </c>
    </row>
    <row r="229" spans="1:12" ht="15">
      <c r="A229" s="23"/>
      <c r="B229" s="15"/>
      <c r="C229" s="11"/>
      <c r="D229" s="7" t="s">
        <v>32</v>
      </c>
      <c r="E229" s="42" t="s">
        <v>46</v>
      </c>
      <c r="F229" s="43">
        <v>30</v>
      </c>
      <c r="G229" s="43">
        <v>1.24</v>
      </c>
      <c r="H229" s="43">
        <v>0.21</v>
      </c>
      <c r="I229" s="43">
        <v>7.59</v>
      </c>
      <c r="J229" s="43">
        <v>35.340000000000003</v>
      </c>
      <c r="K229" s="44" t="s">
        <v>50</v>
      </c>
      <c r="L229" s="43">
        <v>1.47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730</v>
      </c>
      <c r="G232" s="19">
        <f t="shared" ref="G232:J232" si="100">SUM(G223:G231)</f>
        <v>19.949999999999996</v>
      </c>
      <c r="H232" s="19">
        <f t="shared" si="100"/>
        <v>21.690000000000005</v>
      </c>
      <c r="I232" s="19">
        <f t="shared" si="100"/>
        <v>92.69</v>
      </c>
      <c r="J232" s="19">
        <f t="shared" si="100"/>
        <v>632.49999999999989</v>
      </c>
      <c r="K232" s="25"/>
      <c r="L232" s="19">
        <f t="shared" ref="L232" si="101">SUM(L223:L231)</f>
        <v>93.75</v>
      </c>
    </row>
    <row r="233" spans="1:12" ht="15.75" thickBot="1">
      <c r="A233" s="29">
        <f>A215</f>
        <v>2</v>
      </c>
      <c r="B233" s="30">
        <f>B215</f>
        <v>6</v>
      </c>
      <c r="C233" s="53" t="s">
        <v>4</v>
      </c>
      <c r="D233" s="54"/>
      <c r="E233" s="31"/>
      <c r="F233" s="32">
        <f>F222+F232</f>
        <v>730</v>
      </c>
      <c r="G233" s="32">
        <f t="shared" ref="G233:J233" si="102">G222+G232</f>
        <v>19.949999999999996</v>
      </c>
      <c r="H233" s="32">
        <f t="shared" si="102"/>
        <v>21.690000000000005</v>
      </c>
      <c r="I233" s="32">
        <f t="shared" si="102"/>
        <v>92.69</v>
      </c>
      <c r="J233" s="32">
        <f t="shared" si="102"/>
        <v>632.49999999999989</v>
      </c>
      <c r="K233" s="32"/>
      <c r="L233" s="32">
        <f t="shared" ref="L233" si="103">L222+L232</f>
        <v>93.75</v>
      </c>
    </row>
    <row r="234" spans="1:12" ht="13.9" customHeight="1" thickBot="1">
      <c r="A234" s="27"/>
      <c r="B234" s="28"/>
      <c r="C234" s="58" t="s">
        <v>5</v>
      </c>
      <c r="D234" s="59"/>
      <c r="E234" s="60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741.25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21.565833333333334</v>
      </c>
      <c r="H234" s="34">
        <f t="shared" si="104"/>
        <v>22.448333333333338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95.205833333333331</v>
      </c>
      <c r="J234" s="34">
        <f t="shared" si="104"/>
        <v>665.2408333333334</v>
      </c>
      <c r="K234" s="34"/>
      <c r="L234" s="34">
        <f t="shared" si="104"/>
        <v>93.916666666666671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</cp:lastModifiedBy>
  <dcterms:created xsi:type="dcterms:W3CDTF">2022-05-16T14:23:56Z</dcterms:created>
  <dcterms:modified xsi:type="dcterms:W3CDTF">2024-12-13T03:34:41Z</dcterms:modified>
</cp:coreProperties>
</file>